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3256" windowHeight="13176" tabRatio="500"/>
  </bookViews>
  <sheets>
    <sheet name="Apprentice Budget" sheetId="1" r:id="rId1"/>
    <sheet name="Data Input Sheet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2" i="2" l="1"/>
  <c r="C62" i="2"/>
  <c r="F59" i="2"/>
  <c r="C59" i="2"/>
  <c r="F51" i="2"/>
  <c r="C51" i="2"/>
  <c r="F46" i="2"/>
  <c r="C46" i="2"/>
  <c r="F40" i="2"/>
  <c r="C40" i="2"/>
  <c r="F32" i="2"/>
  <c r="C32" i="2"/>
  <c r="F28" i="2"/>
  <c r="C28" i="2"/>
  <c r="F23" i="2"/>
  <c r="C23" i="2"/>
  <c r="F16" i="2"/>
  <c r="C16" i="2"/>
  <c r="F10" i="2"/>
  <c r="C10" i="2"/>
  <c r="F6" i="2"/>
  <c r="C6" i="2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6" i="1"/>
  <c r="D4" i="1"/>
  <c r="D5" i="1"/>
  <c r="D7" i="1"/>
  <c r="D21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</calcChain>
</file>

<file path=xl/sharedStrings.xml><?xml version="1.0" encoding="utf-8"?>
<sst xmlns="http://schemas.openxmlformats.org/spreadsheetml/2006/main" count="184" uniqueCount="80">
  <si>
    <t>Wages</t>
  </si>
  <si>
    <t>Food allowance</t>
  </si>
  <si>
    <t>Travel</t>
  </si>
  <si>
    <t>Accommodation</t>
  </si>
  <si>
    <t>UK Travel</t>
  </si>
  <si>
    <t>Medical</t>
  </si>
  <si>
    <t>D&amp;A Testing</t>
  </si>
  <si>
    <t>Uniform</t>
  </si>
  <si>
    <t>PPE</t>
  </si>
  <si>
    <t>TRB</t>
  </si>
  <si>
    <t>College Fees</t>
  </si>
  <si>
    <t>Year One</t>
  </si>
  <si>
    <t>Year Two</t>
  </si>
  <si>
    <t>Management Fees</t>
  </si>
  <si>
    <t>Food Allowance</t>
  </si>
  <si>
    <t>Berth Cost</t>
  </si>
  <si>
    <t>Total</t>
  </si>
  <si>
    <t>Amount per night</t>
  </si>
  <si>
    <t>No of nights p.a.</t>
  </si>
  <si>
    <t>Management Travel</t>
  </si>
  <si>
    <t>Flight Cost</t>
  </si>
  <si>
    <t>Hotel Cost</t>
  </si>
  <si>
    <t>No. of times</t>
  </si>
  <si>
    <t>Railfare/mileage/Taxi</t>
  </si>
  <si>
    <t>Total UK Travel</t>
  </si>
  <si>
    <t>International Travel</t>
  </si>
  <si>
    <t>Visa Fees</t>
  </si>
  <si>
    <t>International  Travel</t>
  </si>
  <si>
    <t>Port/Agency Fee</t>
  </si>
  <si>
    <t>Total International Travel</t>
  </si>
  <si>
    <t>Miscellaneous</t>
  </si>
  <si>
    <t>College Accommodation</t>
  </si>
  <si>
    <t>Training - STCW</t>
  </si>
  <si>
    <t>Training - other</t>
  </si>
  <si>
    <t>Training STCW</t>
  </si>
  <si>
    <t>Course Fees</t>
  </si>
  <si>
    <t xml:space="preserve">Total </t>
  </si>
  <si>
    <t>Training Other</t>
  </si>
  <si>
    <t>No of days p.a.</t>
  </si>
  <si>
    <t>Vaccinations</t>
  </si>
  <si>
    <t>Total Medical</t>
  </si>
  <si>
    <t>No. of tests</t>
  </si>
  <si>
    <t>Cost per test</t>
  </si>
  <si>
    <t>Uniform cost p.a.</t>
  </si>
  <si>
    <t>PPE Cost per annum</t>
  </si>
  <si>
    <t>Documentation</t>
  </si>
  <si>
    <t>Passport</t>
  </si>
  <si>
    <t>Discharge Book</t>
  </si>
  <si>
    <t>UK Seaman's card</t>
  </si>
  <si>
    <t>Total documentation</t>
  </si>
  <si>
    <t>No. of visits</t>
  </si>
  <si>
    <t>Total Management Travel</t>
  </si>
  <si>
    <t>No of days</t>
  </si>
  <si>
    <t>Berth cost per day</t>
  </si>
  <si>
    <t>ENG1 Medical Fee</t>
  </si>
  <si>
    <t>Medical Costs</t>
  </si>
  <si>
    <t>VISA Fees</t>
  </si>
  <si>
    <t>YEAR ONE</t>
  </si>
  <si>
    <t>YEAR TWO</t>
  </si>
  <si>
    <t>Total Budget Cost</t>
  </si>
  <si>
    <t>Budget Item</t>
  </si>
  <si>
    <t>48 nights x £15 per day</t>
  </si>
  <si>
    <t>Sample Budget based on</t>
  </si>
  <si>
    <t>average of three companies salaries</t>
  </si>
  <si>
    <t>48 days at £15 per day</t>
  </si>
  <si>
    <t>ENG1 cost every two years</t>
  </si>
  <si>
    <t>two tests p.a.</t>
  </si>
  <si>
    <t>£200 year1 only</t>
  </si>
  <si>
    <t>2 college journeys year1, two in year2</t>
  </si>
  <si>
    <t>I europe trip year1, two trips year2</t>
  </si>
  <si>
    <t>£150 year1, £50 year2</t>
  </si>
  <si>
    <t>Seamans docs year1 only</t>
  </si>
  <si>
    <t>token £50 year2 only</t>
  </si>
  <si>
    <t>£1000 year1 only total coat</t>
  </si>
  <si>
    <t>same estimated cost year1 and year2</t>
  </si>
  <si>
    <t>no input - to be entered by Company</t>
  </si>
  <si>
    <t>Staff travel - 2 visits per year</t>
  </si>
  <si>
    <t>If relative - have used 10 nights @£10 year1, 60 nights@£10 year2</t>
  </si>
  <si>
    <t>Any other envisaged costs</t>
  </si>
  <si>
    <t>Cost of Company staff managing trainees, or external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</si>
</sst>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3" xfId="0" applyFont="1" applyBorder="1" applyAlignment="1"/>
    <xf numFmtId="0" fontId="1" fillId="0" borderId="4" xfId="0" applyFont="1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9" xfId="0" applyFill="1" applyBorder="1"/>
    <xf numFmtId="0" fontId="0" fillId="0" borderId="16" xfId="0" applyBorder="1"/>
    <xf numFmtId="0" fontId="0" fillId="0" borderId="11" xfId="0" applyFill="1" applyBorder="1"/>
    <xf numFmtId="0" fontId="1" fillId="0" borderId="15" xfId="0" applyFont="1" applyBorder="1"/>
    <xf numFmtId="0" fontId="0" fillId="0" borderId="20" xfId="0" applyFill="1" applyBorder="1"/>
    <xf numFmtId="1" fontId="0" fillId="0" borderId="10" xfId="0" applyNumberFormat="1" applyBorder="1"/>
    <xf numFmtId="164" fontId="0" fillId="0" borderId="10" xfId="0" applyNumberFormat="1" applyBorder="1"/>
    <xf numFmtId="164" fontId="0" fillId="0" borderId="8" xfId="0" applyNumberFormat="1" applyBorder="1"/>
    <xf numFmtId="164" fontId="0" fillId="0" borderId="17" xfId="0" applyNumberFormat="1" applyBorder="1"/>
    <xf numFmtId="0" fontId="1" fillId="0" borderId="24" xfId="0" applyFont="1" applyBorder="1"/>
    <xf numFmtId="164" fontId="1" fillId="0" borderId="25" xfId="0" applyNumberFormat="1" applyFont="1" applyBorder="1"/>
    <xf numFmtId="164" fontId="1" fillId="0" borderId="19" xfId="0" applyNumberFormat="1" applyFont="1" applyBorder="1"/>
    <xf numFmtId="164" fontId="0" fillId="0" borderId="12" xfId="0" applyNumberFormat="1" applyBorder="1"/>
    <xf numFmtId="0" fontId="1" fillId="0" borderId="13" xfId="0" applyFont="1" applyBorder="1"/>
    <xf numFmtId="0" fontId="1" fillId="0" borderId="15" xfId="0" applyFont="1" applyFill="1" applyBorder="1"/>
    <xf numFmtId="0" fontId="1" fillId="0" borderId="14" xfId="0" applyFont="1" applyBorder="1"/>
    <xf numFmtId="164" fontId="1" fillId="0" borderId="26" xfId="0" applyNumberFormat="1" applyFont="1" applyBorder="1"/>
    <xf numFmtId="164" fontId="0" fillId="0" borderId="21" xfId="0" applyNumberFormat="1" applyBorder="1"/>
    <xf numFmtId="0" fontId="1" fillId="0" borderId="24" xfId="0" applyFont="1" applyFill="1" applyBorder="1"/>
    <xf numFmtId="164" fontId="1" fillId="0" borderId="18" xfId="0" applyNumberFormat="1" applyFont="1" applyBorder="1"/>
    <xf numFmtId="0" fontId="1" fillId="0" borderId="7" xfId="0" applyFont="1" applyFill="1" applyBorder="1"/>
    <xf numFmtId="0" fontId="0" fillId="0" borderId="24" xfId="0" applyBorder="1"/>
    <xf numFmtId="1" fontId="0" fillId="0" borderId="12" xfId="0" applyNumberFormat="1" applyBorder="1"/>
    <xf numFmtId="0" fontId="1" fillId="0" borderId="2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1" xfId="0" applyFont="1" applyBorder="1"/>
    <xf numFmtId="0" fontId="1" fillId="0" borderId="6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164" fontId="0" fillId="0" borderId="32" xfId="0" applyNumberFormat="1" applyBorder="1"/>
    <xf numFmtId="164" fontId="0" fillId="0" borderId="33" xfId="0" applyNumberFormat="1" applyBorder="1"/>
    <xf numFmtId="164" fontId="0" fillId="0" borderId="34" xfId="0" applyNumberFormat="1" applyBorder="1"/>
    <xf numFmtId="164" fontId="1" fillId="0" borderId="3" xfId="0" applyNumberFormat="1" applyFont="1" applyBorder="1"/>
    <xf numFmtId="0" fontId="1" fillId="0" borderId="5" xfId="0" applyFont="1" applyBorder="1"/>
    <xf numFmtId="0" fontId="0" fillId="0" borderId="35" xfId="0" applyBorder="1"/>
    <xf numFmtId="0" fontId="1" fillId="0" borderId="35" xfId="0" applyFont="1" applyBorder="1"/>
    <xf numFmtId="0" fontId="0" fillId="0" borderId="3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32" xfId="0" applyBorder="1"/>
    <xf numFmtId="0" fontId="0" fillId="0" borderId="40" xfId="0" applyBorder="1"/>
    <xf numFmtId="0" fontId="0" fillId="0" borderId="33" xfId="0" applyBorder="1"/>
    <xf numFmtId="0" fontId="0" fillId="0" borderId="41" xfId="0" applyBorder="1"/>
    <xf numFmtId="0" fontId="0" fillId="0" borderId="42" xfId="0" applyBorder="1"/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19" workbookViewId="0">
      <selection activeCell="H21" sqref="H21:H24"/>
    </sheetView>
  </sheetViews>
  <sheetFormatPr defaultColWidth="11" defaultRowHeight="15.6" x14ac:dyDescent="0.3"/>
  <cols>
    <col min="1" max="1" width="3.09765625" style="1" bestFit="1" customWidth="1"/>
    <col min="2" max="2" width="24.3984375" bestFit="1" customWidth="1"/>
    <col min="3" max="4" width="11.3984375" bestFit="1" customWidth="1"/>
    <col min="5" max="5" width="22.3984375" bestFit="1" customWidth="1"/>
  </cols>
  <sheetData>
    <row r="1" spans="1:4" ht="16.2" thickBot="1" x14ac:dyDescent="0.35"/>
    <row r="2" spans="1:4" ht="16.2" thickBot="1" x14ac:dyDescent="0.35">
      <c r="A2" s="3"/>
      <c r="B2" s="34" t="s">
        <v>60</v>
      </c>
      <c r="C2" s="2" t="s">
        <v>11</v>
      </c>
      <c r="D2" s="2" t="s">
        <v>12</v>
      </c>
    </row>
    <row r="3" spans="1:4" x14ac:dyDescent="0.3">
      <c r="A3" s="43">
        <v>1</v>
      </c>
      <c r="B3" s="38" t="s">
        <v>0</v>
      </c>
      <c r="C3" s="39">
        <v>11500</v>
      </c>
      <c r="D3" s="39">
        <v>13850</v>
      </c>
    </row>
    <row r="4" spans="1:4" x14ac:dyDescent="0.3">
      <c r="A4" s="43">
        <v>2</v>
      </c>
      <c r="B4" s="36" t="s">
        <v>1</v>
      </c>
      <c r="C4" s="40">
        <f>'Data Input Sheet'!C6</f>
        <v>720</v>
      </c>
      <c r="D4" s="40">
        <f>'Data Input Sheet'!F6</f>
        <v>720</v>
      </c>
    </row>
    <row r="5" spans="1:4" x14ac:dyDescent="0.3">
      <c r="A5" s="43">
        <v>3</v>
      </c>
      <c r="B5" s="36" t="s">
        <v>31</v>
      </c>
      <c r="C5" s="40">
        <f>'Data Input Sheet'!C10</f>
        <v>1200</v>
      </c>
      <c r="D5" s="40">
        <f>'Data Input Sheet'!F10</f>
        <v>1200</v>
      </c>
    </row>
    <row r="6" spans="1:4" x14ac:dyDescent="0.3">
      <c r="A6" s="43">
        <v>4</v>
      </c>
      <c r="B6" s="36" t="s">
        <v>4</v>
      </c>
      <c r="C6" s="40">
        <f>'Data Input Sheet'!C16</f>
        <v>280</v>
      </c>
      <c r="D6" s="40">
        <f>'Data Input Sheet'!F16</f>
        <v>140</v>
      </c>
    </row>
    <row r="7" spans="1:4" x14ac:dyDescent="0.3">
      <c r="A7" s="43">
        <v>5</v>
      </c>
      <c r="B7" s="36" t="s">
        <v>25</v>
      </c>
      <c r="C7" s="40">
        <f>'Data Input Sheet'!C23</f>
        <v>650</v>
      </c>
      <c r="D7" s="40">
        <f>'Data Input Sheet'!F23</f>
        <v>1300</v>
      </c>
    </row>
    <row r="8" spans="1:4" x14ac:dyDescent="0.3">
      <c r="A8" s="43">
        <v>6</v>
      </c>
      <c r="B8" s="36" t="s">
        <v>5</v>
      </c>
      <c r="C8" s="40">
        <f>'Data Input Sheet'!C28</f>
        <v>130</v>
      </c>
      <c r="D8" s="40">
        <f>'Data Input Sheet'!F28</f>
        <v>0</v>
      </c>
    </row>
    <row r="9" spans="1:4" x14ac:dyDescent="0.3">
      <c r="A9" s="43">
        <v>7</v>
      </c>
      <c r="B9" s="36" t="s">
        <v>6</v>
      </c>
      <c r="C9" s="40">
        <f>'Data Input Sheet'!C32</f>
        <v>130</v>
      </c>
      <c r="D9" s="40">
        <f>'Data Input Sheet'!F32</f>
        <v>130</v>
      </c>
    </row>
    <row r="10" spans="1:4" x14ac:dyDescent="0.3">
      <c r="A10" s="43">
        <v>8</v>
      </c>
      <c r="B10" s="36" t="s">
        <v>7</v>
      </c>
      <c r="C10" s="40">
        <f>'Data Input Sheet'!C33</f>
        <v>200</v>
      </c>
      <c r="D10" s="40">
        <f>'Data Input Sheet'!F33</f>
        <v>0</v>
      </c>
    </row>
    <row r="11" spans="1:4" x14ac:dyDescent="0.3">
      <c r="A11" s="43">
        <v>9</v>
      </c>
      <c r="B11" s="36" t="s">
        <v>8</v>
      </c>
      <c r="C11" s="40">
        <f>'Data Input Sheet'!C34</f>
        <v>150</v>
      </c>
      <c r="D11" s="40">
        <f>'Data Input Sheet'!F34</f>
        <v>50</v>
      </c>
    </row>
    <row r="12" spans="1:4" x14ac:dyDescent="0.3">
      <c r="A12" s="43">
        <v>10</v>
      </c>
      <c r="B12" s="36" t="s">
        <v>45</v>
      </c>
      <c r="C12" s="40">
        <f>'Data Input Sheet'!C40</f>
        <v>207</v>
      </c>
      <c r="D12" s="40">
        <f>'Data Input Sheet'!F40</f>
        <v>0</v>
      </c>
    </row>
    <row r="13" spans="1:4" x14ac:dyDescent="0.3">
      <c r="A13" s="43">
        <v>11</v>
      </c>
      <c r="B13" s="36" t="s">
        <v>26</v>
      </c>
      <c r="C13" s="40">
        <f>'Data Input Sheet'!C41</f>
        <v>0</v>
      </c>
      <c r="D13" s="40">
        <f>'Data Input Sheet'!F41</f>
        <v>50</v>
      </c>
    </row>
    <row r="14" spans="1:4" x14ac:dyDescent="0.3">
      <c r="A14" s="43">
        <v>12</v>
      </c>
      <c r="B14" s="36" t="s">
        <v>32</v>
      </c>
      <c r="C14" s="40">
        <f>'Data Input Sheet'!C46</f>
        <v>1000</v>
      </c>
      <c r="D14" s="40">
        <f>'Data Input Sheet'!F46</f>
        <v>0</v>
      </c>
    </row>
    <row r="15" spans="1:4" x14ac:dyDescent="0.3">
      <c r="A15" s="43">
        <v>13</v>
      </c>
      <c r="B15" s="36" t="s">
        <v>33</v>
      </c>
      <c r="C15" s="40">
        <f>'Data Input Sheet'!C51</f>
        <v>750</v>
      </c>
      <c r="D15" s="40">
        <f>'Data Input Sheet'!F51</f>
        <v>750</v>
      </c>
    </row>
    <row r="16" spans="1:4" x14ac:dyDescent="0.3">
      <c r="A16" s="43">
        <v>14</v>
      </c>
      <c r="B16" s="36" t="s">
        <v>10</v>
      </c>
      <c r="C16" s="40">
        <f>'Data Input Sheet'!C52</f>
        <v>0</v>
      </c>
      <c r="D16" s="40">
        <f>'Data Input Sheet'!F52</f>
        <v>0</v>
      </c>
    </row>
    <row r="17" spans="1:7" x14ac:dyDescent="0.3">
      <c r="A17" s="43">
        <v>15</v>
      </c>
      <c r="B17" s="36" t="s">
        <v>13</v>
      </c>
      <c r="C17" s="40">
        <f>'Data Input Sheet'!C53</f>
        <v>0</v>
      </c>
      <c r="D17" s="40">
        <f>'Data Input Sheet'!F53</f>
        <v>0</v>
      </c>
    </row>
    <row r="18" spans="1:7" x14ac:dyDescent="0.3">
      <c r="A18" s="43">
        <v>16</v>
      </c>
      <c r="B18" s="36" t="s">
        <v>19</v>
      </c>
      <c r="C18" s="40">
        <f>'Data Input Sheet'!C59</f>
        <v>100</v>
      </c>
      <c r="D18" s="40">
        <f>'Data Input Sheet'!F59</f>
        <v>100</v>
      </c>
    </row>
    <row r="19" spans="1:7" x14ac:dyDescent="0.3">
      <c r="A19" s="43">
        <v>17</v>
      </c>
      <c r="B19" s="36" t="s">
        <v>15</v>
      </c>
      <c r="C19" s="40">
        <f>'Data Input Sheet'!C62</f>
        <v>100</v>
      </c>
      <c r="D19" s="40">
        <f>'Data Input Sheet'!F62</f>
        <v>600</v>
      </c>
    </row>
    <row r="20" spans="1:7" ht="16.2" thickBot="1" x14ac:dyDescent="0.35">
      <c r="A20" s="43">
        <v>18</v>
      </c>
      <c r="B20" s="37" t="s">
        <v>30</v>
      </c>
      <c r="C20" s="41">
        <f>'Data Input Sheet'!C63</f>
        <v>100</v>
      </c>
      <c r="D20" s="41">
        <f>'Data Input Sheet'!F63</f>
        <v>100</v>
      </c>
    </row>
    <row r="21" spans="1:7" ht="16.2" thickBot="1" x14ac:dyDescent="0.35">
      <c r="A21" s="35"/>
      <c r="B21" s="35" t="s">
        <v>59</v>
      </c>
      <c r="C21" s="18">
        <f>SUM(C3:C20)</f>
        <v>17217</v>
      </c>
      <c r="D21" s="42">
        <f>SUM(D3:D20)</f>
        <v>18990</v>
      </c>
    </row>
    <row r="23" spans="1:7" ht="16.2" thickBot="1" x14ac:dyDescent="0.35"/>
    <row r="24" spans="1:7" ht="16.2" thickBot="1" x14ac:dyDescent="0.35">
      <c r="A24" s="3"/>
      <c r="B24" s="31" t="s">
        <v>60</v>
      </c>
      <c r="C24" s="46"/>
      <c r="D24" s="45" t="s">
        <v>62</v>
      </c>
      <c r="E24" s="44"/>
      <c r="F24" s="44"/>
      <c r="G24" s="46"/>
    </row>
    <row r="25" spans="1:7" x14ac:dyDescent="0.3">
      <c r="A25" s="43">
        <v>1</v>
      </c>
      <c r="B25" s="50" t="s">
        <v>0</v>
      </c>
      <c r="C25" s="51"/>
      <c r="D25" s="49" t="s">
        <v>63</v>
      </c>
      <c r="E25" s="49"/>
      <c r="F25" s="49"/>
      <c r="G25" s="51"/>
    </row>
    <row r="26" spans="1:7" x14ac:dyDescent="0.3">
      <c r="A26" s="43">
        <v>2</v>
      </c>
      <c r="B26" s="52" t="s">
        <v>1</v>
      </c>
      <c r="C26" s="53"/>
      <c r="D26" s="47" t="s">
        <v>64</v>
      </c>
      <c r="E26" s="47"/>
      <c r="F26" s="47"/>
      <c r="G26" s="53"/>
    </row>
    <row r="27" spans="1:7" x14ac:dyDescent="0.3">
      <c r="A27" s="43">
        <v>3</v>
      </c>
      <c r="B27" s="52" t="s">
        <v>31</v>
      </c>
      <c r="C27" s="53"/>
      <c r="D27" s="47" t="s">
        <v>61</v>
      </c>
      <c r="E27" s="47"/>
      <c r="F27" s="47"/>
      <c r="G27" s="53"/>
    </row>
    <row r="28" spans="1:7" x14ac:dyDescent="0.3">
      <c r="A28" s="43">
        <v>4</v>
      </c>
      <c r="B28" s="52" t="s">
        <v>4</v>
      </c>
      <c r="C28" s="53"/>
      <c r="D28" s="47" t="s">
        <v>68</v>
      </c>
      <c r="E28" s="47"/>
      <c r="F28" s="47"/>
      <c r="G28" s="53"/>
    </row>
    <row r="29" spans="1:7" x14ac:dyDescent="0.3">
      <c r="A29" s="43">
        <v>5</v>
      </c>
      <c r="B29" s="52" t="s">
        <v>25</v>
      </c>
      <c r="C29" s="53"/>
      <c r="D29" s="47" t="s">
        <v>69</v>
      </c>
      <c r="E29" s="47"/>
      <c r="F29" s="47"/>
      <c r="G29" s="53"/>
    </row>
    <row r="30" spans="1:7" x14ac:dyDescent="0.3">
      <c r="A30" s="43">
        <v>6</v>
      </c>
      <c r="B30" s="52" t="s">
        <v>5</v>
      </c>
      <c r="C30" s="53"/>
      <c r="D30" s="47" t="s">
        <v>65</v>
      </c>
      <c r="E30" s="47"/>
      <c r="F30" s="47"/>
      <c r="G30" s="53"/>
    </row>
    <row r="31" spans="1:7" x14ac:dyDescent="0.3">
      <c r="A31" s="43">
        <v>7</v>
      </c>
      <c r="B31" s="52" t="s">
        <v>6</v>
      </c>
      <c r="C31" s="53"/>
      <c r="D31" s="47" t="s">
        <v>66</v>
      </c>
      <c r="E31" s="47"/>
      <c r="F31" s="47"/>
      <c r="G31" s="53"/>
    </row>
    <row r="32" spans="1:7" x14ac:dyDescent="0.3">
      <c r="A32" s="43">
        <v>8</v>
      </c>
      <c r="B32" s="52" t="s">
        <v>7</v>
      </c>
      <c r="C32" s="53"/>
      <c r="D32" s="47" t="s">
        <v>67</v>
      </c>
      <c r="E32" s="47"/>
      <c r="F32" s="47"/>
      <c r="G32" s="53"/>
    </row>
    <row r="33" spans="1:7" x14ac:dyDescent="0.3">
      <c r="A33" s="43">
        <v>9</v>
      </c>
      <c r="B33" s="52" t="s">
        <v>8</v>
      </c>
      <c r="C33" s="53"/>
      <c r="D33" s="47" t="s">
        <v>70</v>
      </c>
      <c r="E33" s="47"/>
      <c r="F33" s="47"/>
      <c r="G33" s="53"/>
    </row>
    <row r="34" spans="1:7" x14ac:dyDescent="0.3">
      <c r="A34" s="43">
        <v>10</v>
      </c>
      <c r="B34" s="52" t="s">
        <v>45</v>
      </c>
      <c r="C34" s="53"/>
      <c r="D34" s="47" t="s">
        <v>71</v>
      </c>
      <c r="E34" s="47"/>
      <c r="F34" s="47"/>
      <c r="G34" s="53"/>
    </row>
    <row r="35" spans="1:7" x14ac:dyDescent="0.3">
      <c r="A35" s="43">
        <v>11</v>
      </c>
      <c r="B35" s="52" t="s">
        <v>26</v>
      </c>
      <c r="C35" s="53"/>
      <c r="D35" s="47" t="s">
        <v>72</v>
      </c>
      <c r="E35" s="47"/>
      <c r="F35" s="47"/>
      <c r="G35" s="53"/>
    </row>
    <row r="36" spans="1:7" x14ac:dyDescent="0.3">
      <c r="A36" s="43">
        <v>12</v>
      </c>
      <c r="B36" s="52" t="s">
        <v>32</v>
      </c>
      <c r="C36" s="53"/>
      <c r="D36" s="47" t="s">
        <v>73</v>
      </c>
      <c r="E36" s="47"/>
      <c r="F36" s="47"/>
      <c r="G36" s="53"/>
    </row>
    <row r="37" spans="1:7" x14ac:dyDescent="0.3">
      <c r="A37" s="43">
        <v>13</v>
      </c>
      <c r="B37" s="52" t="s">
        <v>33</v>
      </c>
      <c r="C37" s="53"/>
      <c r="D37" s="47" t="s">
        <v>74</v>
      </c>
      <c r="E37" s="47"/>
      <c r="F37" s="47"/>
      <c r="G37" s="53"/>
    </row>
    <row r="38" spans="1:7" x14ac:dyDescent="0.3">
      <c r="A38" s="43">
        <v>14</v>
      </c>
      <c r="B38" s="52" t="s">
        <v>10</v>
      </c>
      <c r="C38" s="53"/>
      <c r="D38" s="47" t="s">
        <v>75</v>
      </c>
      <c r="E38" s="47"/>
      <c r="F38" s="47"/>
      <c r="G38" s="53"/>
    </row>
    <row r="39" spans="1:7" x14ac:dyDescent="0.3">
      <c r="A39" s="43">
        <v>15</v>
      </c>
      <c r="B39" s="52" t="s">
        <v>13</v>
      </c>
      <c r="C39" s="53"/>
      <c r="D39" s="47" t="s">
        <v>79</v>
      </c>
      <c r="E39" s="47"/>
      <c r="F39" s="47"/>
      <c r="G39" s="53"/>
    </row>
    <row r="40" spans="1:7" x14ac:dyDescent="0.3">
      <c r="A40" s="43">
        <v>16</v>
      </c>
      <c r="B40" s="52" t="s">
        <v>19</v>
      </c>
      <c r="C40" s="53"/>
      <c r="D40" s="47" t="s">
        <v>76</v>
      </c>
      <c r="E40" s="47"/>
      <c r="F40" s="47"/>
      <c r="G40" s="53"/>
    </row>
    <row r="41" spans="1:7" x14ac:dyDescent="0.3">
      <c r="A41" s="43">
        <v>17</v>
      </c>
      <c r="B41" s="52" t="s">
        <v>15</v>
      </c>
      <c r="C41" s="53"/>
      <c r="D41" s="47" t="s">
        <v>77</v>
      </c>
      <c r="E41" s="47"/>
      <c r="F41" s="47"/>
      <c r="G41" s="53"/>
    </row>
    <row r="42" spans="1:7" ht="16.2" thickBot="1" x14ac:dyDescent="0.35">
      <c r="A42" s="43">
        <v>18</v>
      </c>
      <c r="B42" s="54" t="s">
        <v>30</v>
      </c>
      <c r="C42" s="55"/>
      <c r="D42" s="48" t="s">
        <v>78</v>
      </c>
      <c r="E42" s="48"/>
      <c r="F42" s="48"/>
      <c r="G42" s="55"/>
    </row>
    <row r="43" spans="1:7" ht="16.2" thickBot="1" x14ac:dyDescent="0.35">
      <c r="A43" s="35"/>
    </row>
  </sheetData>
  <pageMargins left="0.75" right="0.75" top="1" bottom="1" header="0.5" footer="0.5"/>
  <pageSetup paperSize="9" scale="83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opLeftCell="A25" workbookViewId="0">
      <selection activeCell="F9" sqref="F9"/>
    </sheetView>
  </sheetViews>
  <sheetFormatPr defaultColWidth="11" defaultRowHeight="15.6" x14ac:dyDescent="0.3"/>
  <cols>
    <col min="1" max="1" width="4.09765625" customWidth="1"/>
    <col min="2" max="2" width="21.8984375" customWidth="1"/>
    <col min="4" max="4" width="3.59765625" customWidth="1"/>
    <col min="5" max="5" width="18.59765625" customWidth="1"/>
  </cols>
  <sheetData>
    <row r="1" spans="1:6" ht="16.2" thickBot="1" x14ac:dyDescent="0.35"/>
    <row r="2" spans="1:6" ht="18.600000000000001" thickBot="1" x14ac:dyDescent="0.4">
      <c r="B2" s="58" t="s">
        <v>57</v>
      </c>
      <c r="C2" s="59"/>
      <c r="E2" s="58" t="s">
        <v>58</v>
      </c>
      <c r="F2" s="59"/>
    </row>
    <row r="3" spans="1:6" x14ac:dyDescent="0.3">
      <c r="A3" s="32"/>
      <c r="B3" s="56" t="s">
        <v>14</v>
      </c>
      <c r="C3" s="57"/>
      <c r="D3" s="32"/>
      <c r="E3" s="56" t="s">
        <v>14</v>
      </c>
      <c r="F3" s="57"/>
    </row>
    <row r="4" spans="1:6" x14ac:dyDescent="0.3">
      <c r="A4" s="33"/>
      <c r="B4" s="6" t="s">
        <v>38</v>
      </c>
      <c r="C4" s="13">
        <v>48</v>
      </c>
      <c r="D4" s="33"/>
      <c r="E4" s="6" t="s">
        <v>38</v>
      </c>
      <c r="F4" s="13">
        <v>48</v>
      </c>
    </row>
    <row r="5" spans="1:6" ht="16.2" thickBot="1" x14ac:dyDescent="0.35">
      <c r="A5" s="33"/>
      <c r="B5" s="9" t="s">
        <v>17</v>
      </c>
      <c r="C5" s="16">
        <v>15</v>
      </c>
      <c r="D5" s="33"/>
      <c r="E5" s="9" t="s">
        <v>17</v>
      </c>
      <c r="F5" s="16">
        <v>15</v>
      </c>
    </row>
    <row r="6" spans="1:6" ht="16.2" thickBot="1" x14ac:dyDescent="0.35">
      <c r="A6" s="34">
        <v>2</v>
      </c>
      <c r="B6" s="17" t="s">
        <v>16</v>
      </c>
      <c r="C6" s="18">
        <f>C4*C5</f>
        <v>720</v>
      </c>
      <c r="D6" s="34">
        <v>2</v>
      </c>
      <c r="E6" s="17" t="s">
        <v>16</v>
      </c>
      <c r="F6" s="18">
        <f>F4*F5</f>
        <v>720</v>
      </c>
    </row>
    <row r="7" spans="1:6" x14ac:dyDescent="0.3">
      <c r="A7" s="33"/>
      <c r="B7" s="4" t="s">
        <v>31</v>
      </c>
      <c r="C7" s="5"/>
      <c r="D7" s="33"/>
      <c r="E7" s="4" t="s">
        <v>31</v>
      </c>
      <c r="F7" s="5"/>
    </row>
    <row r="8" spans="1:6" x14ac:dyDescent="0.3">
      <c r="A8" s="33"/>
      <c r="B8" s="6" t="s">
        <v>18</v>
      </c>
      <c r="C8" s="13">
        <v>24</v>
      </c>
      <c r="D8" s="33"/>
      <c r="E8" s="6" t="s">
        <v>18</v>
      </c>
      <c r="F8" s="13">
        <v>24</v>
      </c>
    </row>
    <row r="9" spans="1:6" ht="16.2" thickBot="1" x14ac:dyDescent="0.35">
      <c r="A9" s="33"/>
      <c r="B9" s="7" t="s">
        <v>17</v>
      </c>
      <c r="C9" s="20">
        <v>50</v>
      </c>
      <c r="D9" s="33"/>
      <c r="E9" s="7" t="s">
        <v>17</v>
      </c>
      <c r="F9" s="20">
        <v>50</v>
      </c>
    </row>
    <row r="10" spans="1:6" ht="16.2" thickBot="1" x14ac:dyDescent="0.35">
      <c r="A10" s="34">
        <v>3</v>
      </c>
      <c r="B10" s="11" t="s">
        <v>16</v>
      </c>
      <c r="C10" s="19">
        <f>C8*C9</f>
        <v>1200</v>
      </c>
      <c r="D10" s="34">
        <v>3</v>
      </c>
      <c r="E10" s="11" t="s">
        <v>16</v>
      </c>
      <c r="F10" s="19">
        <f>F8*F9</f>
        <v>1200</v>
      </c>
    </row>
    <row r="11" spans="1:6" x14ac:dyDescent="0.3">
      <c r="A11" s="33"/>
      <c r="B11" s="4" t="s">
        <v>4</v>
      </c>
      <c r="C11" s="15"/>
      <c r="D11" s="33"/>
      <c r="E11" s="4" t="s">
        <v>4</v>
      </c>
      <c r="F11" s="15"/>
    </row>
    <row r="12" spans="1:6" x14ac:dyDescent="0.3">
      <c r="A12" s="33"/>
      <c r="B12" s="6" t="s">
        <v>22</v>
      </c>
      <c r="C12" s="13">
        <v>2</v>
      </c>
      <c r="D12" s="33"/>
      <c r="E12" s="6" t="s">
        <v>22</v>
      </c>
      <c r="F12" s="13">
        <v>1</v>
      </c>
    </row>
    <row r="13" spans="1:6" x14ac:dyDescent="0.3">
      <c r="A13" s="33"/>
      <c r="B13" s="6" t="s">
        <v>20</v>
      </c>
      <c r="C13" s="14">
        <v>90</v>
      </c>
      <c r="D13" s="33"/>
      <c r="E13" s="6" t="s">
        <v>20</v>
      </c>
      <c r="F13" s="14">
        <v>90</v>
      </c>
    </row>
    <row r="14" spans="1:6" x14ac:dyDescent="0.3">
      <c r="A14" s="33"/>
      <c r="B14" s="6" t="s">
        <v>21</v>
      </c>
      <c r="C14" s="14">
        <v>0</v>
      </c>
      <c r="D14" s="33"/>
      <c r="E14" s="6" t="s">
        <v>21</v>
      </c>
      <c r="F14" s="14">
        <v>0</v>
      </c>
    </row>
    <row r="15" spans="1:6" ht="16.2" thickBot="1" x14ac:dyDescent="0.35">
      <c r="A15" s="33"/>
      <c r="B15" s="7" t="s">
        <v>23</v>
      </c>
      <c r="C15" s="20">
        <v>50</v>
      </c>
      <c r="D15" s="33"/>
      <c r="E15" s="7" t="s">
        <v>23</v>
      </c>
      <c r="F15" s="20">
        <v>50</v>
      </c>
    </row>
    <row r="16" spans="1:6" ht="16.2" thickBot="1" x14ac:dyDescent="0.35">
      <c r="A16" s="34">
        <v>4</v>
      </c>
      <c r="B16" s="11" t="s">
        <v>24</v>
      </c>
      <c r="C16" s="19">
        <f>C12*C13+C12*C14+C12*C15</f>
        <v>280</v>
      </c>
      <c r="D16" s="34">
        <v>4</v>
      </c>
      <c r="E16" s="11" t="s">
        <v>24</v>
      </c>
      <c r="F16" s="19">
        <f>F12*F13+F12*F14+F12*F15</f>
        <v>140</v>
      </c>
    </row>
    <row r="17" spans="1:6" x14ac:dyDescent="0.3">
      <c r="A17" s="33"/>
      <c r="B17" s="4" t="s">
        <v>27</v>
      </c>
      <c r="C17" s="15"/>
      <c r="D17" s="33"/>
      <c r="E17" s="4" t="s">
        <v>27</v>
      </c>
      <c r="F17" s="15"/>
    </row>
    <row r="18" spans="1:6" x14ac:dyDescent="0.3">
      <c r="A18" s="33"/>
      <c r="B18" s="6" t="s">
        <v>22</v>
      </c>
      <c r="C18" s="13">
        <v>1</v>
      </c>
      <c r="D18" s="33"/>
      <c r="E18" s="6" t="s">
        <v>22</v>
      </c>
      <c r="F18" s="13">
        <v>2</v>
      </c>
    </row>
    <row r="19" spans="1:6" x14ac:dyDescent="0.3">
      <c r="A19" s="33"/>
      <c r="B19" s="6" t="s">
        <v>20</v>
      </c>
      <c r="C19" s="14">
        <v>500</v>
      </c>
      <c r="D19" s="33"/>
      <c r="E19" s="6" t="s">
        <v>20</v>
      </c>
      <c r="F19" s="14">
        <v>500</v>
      </c>
    </row>
    <row r="20" spans="1:6" x14ac:dyDescent="0.3">
      <c r="A20" s="33"/>
      <c r="B20" s="6" t="s">
        <v>21</v>
      </c>
      <c r="C20" s="14">
        <v>0</v>
      </c>
      <c r="D20" s="33"/>
      <c r="E20" s="6" t="s">
        <v>21</v>
      </c>
      <c r="F20" s="14">
        <v>0</v>
      </c>
    </row>
    <row r="21" spans="1:6" x14ac:dyDescent="0.3">
      <c r="A21" s="33"/>
      <c r="B21" s="6" t="s">
        <v>23</v>
      </c>
      <c r="C21" s="14">
        <v>50</v>
      </c>
      <c r="D21" s="33"/>
      <c r="E21" s="6" t="s">
        <v>23</v>
      </c>
      <c r="F21" s="14">
        <v>50</v>
      </c>
    </row>
    <row r="22" spans="1:6" ht="16.2" thickBot="1" x14ac:dyDescent="0.35">
      <c r="A22" s="33"/>
      <c r="B22" s="10" t="s">
        <v>28</v>
      </c>
      <c r="C22" s="20">
        <v>100</v>
      </c>
      <c r="D22" s="33"/>
      <c r="E22" s="10" t="s">
        <v>28</v>
      </c>
      <c r="F22" s="20">
        <v>100</v>
      </c>
    </row>
    <row r="23" spans="1:6" ht="16.2" thickBot="1" x14ac:dyDescent="0.35">
      <c r="A23" s="34">
        <v>5</v>
      </c>
      <c r="B23" s="11" t="s">
        <v>29</v>
      </c>
      <c r="C23" s="19">
        <f>C18*C19+C18*C20+C18*C21+C18*C22</f>
        <v>650</v>
      </c>
      <c r="D23" s="34">
        <v>5</v>
      </c>
      <c r="E23" s="11" t="s">
        <v>29</v>
      </c>
      <c r="F23" s="19">
        <f>F18*F19+F18*F20+F18*F21+F18*F22</f>
        <v>1300</v>
      </c>
    </row>
    <row r="24" spans="1:6" x14ac:dyDescent="0.3">
      <c r="A24" s="33"/>
      <c r="B24" s="23" t="s">
        <v>55</v>
      </c>
      <c r="C24" s="24"/>
      <c r="D24" s="33"/>
      <c r="E24" s="23" t="s">
        <v>55</v>
      </c>
      <c r="F24" s="24"/>
    </row>
    <row r="25" spans="1:6" x14ac:dyDescent="0.3">
      <c r="A25" s="33"/>
      <c r="B25" s="12" t="s">
        <v>54</v>
      </c>
      <c r="C25" s="25">
        <v>80</v>
      </c>
      <c r="D25" s="33"/>
      <c r="E25" s="12" t="s">
        <v>54</v>
      </c>
      <c r="F25" s="25">
        <v>0</v>
      </c>
    </row>
    <row r="26" spans="1:6" x14ac:dyDescent="0.3">
      <c r="A26" s="33"/>
      <c r="B26" s="8" t="s">
        <v>39</v>
      </c>
      <c r="C26" s="14">
        <v>0</v>
      </c>
      <c r="D26" s="33"/>
      <c r="E26" s="8" t="s">
        <v>39</v>
      </c>
      <c r="F26" s="14">
        <v>0</v>
      </c>
    </row>
    <row r="27" spans="1:6" ht="16.2" thickBot="1" x14ac:dyDescent="0.35">
      <c r="A27" s="33"/>
      <c r="B27" s="10" t="s">
        <v>2</v>
      </c>
      <c r="C27" s="20">
        <v>50</v>
      </c>
      <c r="D27" s="33"/>
      <c r="E27" s="10" t="s">
        <v>2</v>
      </c>
      <c r="F27" s="20">
        <v>0</v>
      </c>
    </row>
    <row r="28" spans="1:6" ht="16.2" thickBot="1" x14ac:dyDescent="0.35">
      <c r="A28" s="34">
        <v>6</v>
      </c>
      <c r="B28" s="26" t="s">
        <v>40</v>
      </c>
      <c r="C28" s="18">
        <f>C25+C26+C27</f>
        <v>130</v>
      </c>
      <c r="D28" s="34">
        <v>6</v>
      </c>
      <c r="E28" s="26" t="s">
        <v>40</v>
      </c>
      <c r="F28" s="18">
        <f>F25+F26+F27</f>
        <v>0</v>
      </c>
    </row>
    <row r="29" spans="1:6" x14ac:dyDescent="0.3">
      <c r="A29" s="33"/>
      <c r="B29" s="4" t="s">
        <v>6</v>
      </c>
      <c r="C29" s="5"/>
      <c r="D29" s="33"/>
      <c r="E29" s="4" t="s">
        <v>6</v>
      </c>
      <c r="F29" s="5"/>
    </row>
    <row r="30" spans="1:6" x14ac:dyDescent="0.3">
      <c r="A30" s="33"/>
      <c r="B30" s="6" t="s">
        <v>41</v>
      </c>
      <c r="C30" s="13">
        <v>2</v>
      </c>
      <c r="D30" s="33"/>
      <c r="E30" s="6" t="s">
        <v>41</v>
      </c>
      <c r="F30" s="13">
        <v>2</v>
      </c>
    </row>
    <row r="31" spans="1:6" ht="16.2" thickBot="1" x14ac:dyDescent="0.35">
      <c r="A31" s="33"/>
      <c r="B31" s="7" t="s">
        <v>42</v>
      </c>
      <c r="C31" s="20">
        <v>65</v>
      </c>
      <c r="D31" s="33"/>
      <c r="E31" s="7" t="s">
        <v>42</v>
      </c>
      <c r="F31" s="20">
        <v>65</v>
      </c>
    </row>
    <row r="32" spans="1:6" ht="16.2" thickBot="1" x14ac:dyDescent="0.35">
      <c r="A32" s="34">
        <v>7</v>
      </c>
      <c r="B32" s="17" t="s">
        <v>16</v>
      </c>
      <c r="C32" s="18">
        <f>C30*C31</f>
        <v>130</v>
      </c>
      <c r="D32" s="34">
        <v>7</v>
      </c>
      <c r="E32" s="17" t="s">
        <v>16</v>
      </c>
      <c r="F32" s="18">
        <f>F30*F31</f>
        <v>130</v>
      </c>
    </row>
    <row r="33" spans="1:6" ht="16.2" thickBot="1" x14ac:dyDescent="0.35">
      <c r="A33" s="34">
        <v>8</v>
      </c>
      <c r="B33" s="17" t="s">
        <v>43</v>
      </c>
      <c r="C33" s="18">
        <v>200</v>
      </c>
      <c r="D33" s="34">
        <v>8</v>
      </c>
      <c r="E33" s="17" t="s">
        <v>43</v>
      </c>
      <c r="F33" s="18">
        <v>0</v>
      </c>
    </row>
    <row r="34" spans="1:6" ht="16.2" thickBot="1" x14ac:dyDescent="0.35">
      <c r="A34" s="34">
        <v>9</v>
      </c>
      <c r="B34" s="21" t="s">
        <v>44</v>
      </c>
      <c r="C34" s="27">
        <v>150</v>
      </c>
      <c r="D34" s="34">
        <v>9</v>
      </c>
      <c r="E34" s="21" t="s">
        <v>44</v>
      </c>
      <c r="F34" s="27">
        <v>50</v>
      </c>
    </row>
    <row r="35" spans="1:6" x14ac:dyDescent="0.3">
      <c r="A35" s="33"/>
      <c r="B35" s="4" t="s">
        <v>45</v>
      </c>
      <c r="C35" s="15"/>
      <c r="D35" s="33"/>
      <c r="E35" s="4" t="s">
        <v>45</v>
      </c>
      <c r="F35" s="15"/>
    </row>
    <row r="36" spans="1:6" x14ac:dyDescent="0.3">
      <c r="A36" s="33"/>
      <c r="B36" s="6" t="s">
        <v>46</v>
      </c>
      <c r="C36" s="14">
        <v>85</v>
      </c>
      <c r="D36" s="33"/>
      <c r="E36" s="6" t="s">
        <v>46</v>
      </c>
      <c r="F36" s="14">
        <v>0</v>
      </c>
    </row>
    <row r="37" spans="1:6" x14ac:dyDescent="0.3">
      <c r="A37" s="33"/>
      <c r="B37" s="6" t="s">
        <v>47</v>
      </c>
      <c r="C37" s="14">
        <v>40</v>
      </c>
      <c r="D37" s="33"/>
      <c r="E37" s="6" t="s">
        <v>47</v>
      </c>
      <c r="F37" s="14">
        <v>0</v>
      </c>
    </row>
    <row r="38" spans="1:6" x14ac:dyDescent="0.3">
      <c r="A38" s="33"/>
      <c r="B38" s="6" t="s">
        <v>48</v>
      </c>
      <c r="C38" s="14">
        <v>40</v>
      </c>
      <c r="D38" s="33"/>
      <c r="E38" s="6" t="s">
        <v>48</v>
      </c>
      <c r="F38" s="14">
        <v>0</v>
      </c>
    </row>
    <row r="39" spans="1:6" ht="16.2" thickBot="1" x14ac:dyDescent="0.35">
      <c r="A39" s="33"/>
      <c r="B39" s="10" t="s">
        <v>9</v>
      </c>
      <c r="C39" s="14">
        <v>42</v>
      </c>
      <c r="D39" s="33"/>
      <c r="E39" s="10" t="s">
        <v>9</v>
      </c>
      <c r="F39" s="14">
        <v>0</v>
      </c>
    </row>
    <row r="40" spans="1:6" ht="16.2" thickBot="1" x14ac:dyDescent="0.35">
      <c r="A40" s="34">
        <v>10</v>
      </c>
      <c r="B40" s="17" t="s">
        <v>49</v>
      </c>
      <c r="C40" s="18">
        <f>SUM(C36:C39)</f>
        <v>207</v>
      </c>
      <c r="D40" s="34">
        <v>10</v>
      </c>
      <c r="E40" s="17" t="s">
        <v>49</v>
      </c>
      <c r="F40" s="18">
        <f>SUM(F36:F39)</f>
        <v>0</v>
      </c>
    </row>
    <row r="41" spans="1:6" ht="16.2" thickBot="1" x14ac:dyDescent="0.35">
      <c r="A41" s="34">
        <v>11</v>
      </c>
      <c r="B41" s="23" t="s">
        <v>56</v>
      </c>
      <c r="C41" s="24">
        <v>0</v>
      </c>
      <c r="D41" s="34">
        <v>11</v>
      </c>
      <c r="E41" s="23" t="s">
        <v>56</v>
      </c>
      <c r="F41" s="24">
        <v>50</v>
      </c>
    </row>
    <row r="42" spans="1:6" x14ac:dyDescent="0.3">
      <c r="A42" s="33"/>
      <c r="B42" s="28" t="s">
        <v>34</v>
      </c>
      <c r="C42" s="15"/>
      <c r="D42" s="33"/>
      <c r="E42" s="28" t="s">
        <v>34</v>
      </c>
      <c r="F42" s="15"/>
    </row>
    <row r="43" spans="1:6" x14ac:dyDescent="0.3">
      <c r="A43" s="33"/>
      <c r="B43" s="8" t="s">
        <v>35</v>
      </c>
      <c r="C43" s="14">
        <v>750</v>
      </c>
      <c r="D43" s="33"/>
      <c r="E43" s="8" t="s">
        <v>35</v>
      </c>
      <c r="F43" s="14">
        <v>0</v>
      </c>
    </row>
    <row r="44" spans="1:6" x14ac:dyDescent="0.3">
      <c r="A44" s="33"/>
      <c r="B44" s="8" t="s">
        <v>2</v>
      </c>
      <c r="C44" s="14">
        <v>50</v>
      </c>
      <c r="D44" s="33"/>
      <c r="E44" s="8" t="s">
        <v>2</v>
      </c>
      <c r="F44" s="14">
        <v>0</v>
      </c>
    </row>
    <row r="45" spans="1:6" ht="16.2" thickBot="1" x14ac:dyDescent="0.35">
      <c r="A45" s="33"/>
      <c r="B45" s="10" t="s">
        <v>3</v>
      </c>
      <c r="C45" s="20">
        <v>200</v>
      </c>
      <c r="D45" s="33"/>
      <c r="E45" s="10" t="s">
        <v>3</v>
      </c>
      <c r="F45" s="20">
        <v>0</v>
      </c>
    </row>
    <row r="46" spans="1:6" ht="16.2" thickBot="1" x14ac:dyDescent="0.35">
      <c r="A46" s="34">
        <v>12</v>
      </c>
      <c r="B46" s="22" t="s">
        <v>36</v>
      </c>
      <c r="C46" s="19">
        <f>SUM(C43:C45)</f>
        <v>1000</v>
      </c>
      <c r="D46" s="34">
        <v>12</v>
      </c>
      <c r="E46" s="22" t="s">
        <v>36</v>
      </c>
      <c r="F46" s="19">
        <f>SUM(F43:F45)</f>
        <v>0</v>
      </c>
    </row>
    <row r="47" spans="1:6" x14ac:dyDescent="0.3">
      <c r="A47" s="33"/>
      <c r="B47" s="28" t="s">
        <v>37</v>
      </c>
      <c r="C47" s="5"/>
      <c r="D47" s="33"/>
      <c r="E47" s="28" t="s">
        <v>37</v>
      </c>
      <c r="F47" s="5"/>
    </row>
    <row r="48" spans="1:6" x14ac:dyDescent="0.3">
      <c r="A48" s="33"/>
      <c r="B48" s="8" t="s">
        <v>35</v>
      </c>
      <c r="C48" s="14">
        <v>500</v>
      </c>
      <c r="D48" s="33"/>
      <c r="E48" s="8" t="s">
        <v>35</v>
      </c>
      <c r="F48" s="14">
        <v>500</v>
      </c>
    </row>
    <row r="49" spans="1:6" x14ac:dyDescent="0.3">
      <c r="A49" s="33"/>
      <c r="B49" s="8" t="s">
        <v>2</v>
      </c>
      <c r="C49" s="14">
        <v>50</v>
      </c>
      <c r="D49" s="33"/>
      <c r="E49" s="8" t="s">
        <v>2</v>
      </c>
      <c r="F49" s="14">
        <v>50</v>
      </c>
    </row>
    <row r="50" spans="1:6" ht="16.2" thickBot="1" x14ac:dyDescent="0.35">
      <c r="A50" s="33"/>
      <c r="B50" s="10" t="s">
        <v>3</v>
      </c>
      <c r="C50" s="20">
        <v>200</v>
      </c>
      <c r="D50" s="33"/>
      <c r="E50" s="10" t="s">
        <v>3</v>
      </c>
      <c r="F50" s="20">
        <v>200</v>
      </c>
    </row>
    <row r="51" spans="1:6" ht="16.2" thickBot="1" x14ac:dyDescent="0.35">
      <c r="A51" s="34">
        <v>13</v>
      </c>
      <c r="B51" s="22" t="s">
        <v>36</v>
      </c>
      <c r="C51" s="19">
        <f>SUM(C48:C50)</f>
        <v>750</v>
      </c>
      <c r="D51" s="34">
        <v>13</v>
      </c>
      <c r="E51" s="22" t="s">
        <v>36</v>
      </c>
      <c r="F51" s="19">
        <f>SUM(F48:F50)</f>
        <v>750</v>
      </c>
    </row>
    <row r="52" spans="1:6" ht="16.2" thickBot="1" x14ac:dyDescent="0.35">
      <c r="A52" s="34">
        <v>14</v>
      </c>
      <c r="B52" s="17" t="s">
        <v>10</v>
      </c>
      <c r="C52" s="18">
        <v>0</v>
      </c>
      <c r="D52" s="34">
        <v>14</v>
      </c>
      <c r="E52" s="17" t="s">
        <v>10</v>
      </c>
      <c r="F52" s="18">
        <v>0</v>
      </c>
    </row>
    <row r="53" spans="1:6" ht="16.2" thickBot="1" x14ac:dyDescent="0.35">
      <c r="A53" s="34">
        <v>15</v>
      </c>
      <c r="B53" s="31" t="s">
        <v>13</v>
      </c>
      <c r="C53" s="18">
        <v>0</v>
      </c>
      <c r="D53" s="34">
        <v>15</v>
      </c>
      <c r="E53" s="31" t="s">
        <v>13</v>
      </c>
      <c r="F53" s="18">
        <v>0</v>
      </c>
    </row>
    <row r="54" spans="1:6" x14ac:dyDescent="0.3">
      <c r="A54" s="33"/>
      <c r="B54" s="4" t="s">
        <v>19</v>
      </c>
      <c r="C54" s="5"/>
      <c r="D54" s="33"/>
      <c r="E54" s="4" t="s">
        <v>19</v>
      </c>
      <c r="F54" s="5"/>
    </row>
    <row r="55" spans="1:6" x14ac:dyDescent="0.3">
      <c r="A55" s="33"/>
      <c r="B55" s="6" t="s">
        <v>50</v>
      </c>
      <c r="C55" s="13">
        <v>2</v>
      </c>
      <c r="D55" s="33"/>
      <c r="E55" s="6" t="s">
        <v>50</v>
      </c>
      <c r="F55" s="13">
        <v>2</v>
      </c>
    </row>
    <row r="56" spans="1:6" x14ac:dyDescent="0.3">
      <c r="A56" s="33"/>
      <c r="B56" s="6" t="s">
        <v>20</v>
      </c>
      <c r="C56" s="14">
        <v>0</v>
      </c>
      <c r="D56" s="33"/>
      <c r="E56" s="6" t="s">
        <v>20</v>
      </c>
      <c r="F56" s="14">
        <v>0</v>
      </c>
    </row>
    <row r="57" spans="1:6" x14ac:dyDescent="0.3">
      <c r="A57" s="33"/>
      <c r="B57" s="6" t="s">
        <v>21</v>
      </c>
      <c r="C57" s="14">
        <v>0</v>
      </c>
      <c r="D57" s="33"/>
      <c r="E57" s="6" t="s">
        <v>21</v>
      </c>
      <c r="F57" s="14">
        <v>0</v>
      </c>
    </row>
    <row r="58" spans="1:6" ht="16.2" thickBot="1" x14ac:dyDescent="0.35">
      <c r="A58" s="33"/>
      <c r="B58" s="7" t="s">
        <v>23</v>
      </c>
      <c r="C58" s="20">
        <v>50</v>
      </c>
      <c r="D58" s="33"/>
      <c r="E58" s="7" t="s">
        <v>23</v>
      </c>
      <c r="F58" s="20">
        <v>50</v>
      </c>
    </row>
    <row r="59" spans="1:6" ht="16.2" thickBot="1" x14ac:dyDescent="0.35">
      <c r="A59" s="34">
        <v>16</v>
      </c>
      <c r="B59" s="29" t="s">
        <v>51</v>
      </c>
      <c r="C59" s="19">
        <f>C55*C56+C55*C57+C55*C58</f>
        <v>100</v>
      </c>
      <c r="D59" s="34">
        <v>16</v>
      </c>
      <c r="E59" s="29" t="s">
        <v>51</v>
      </c>
      <c r="F59" s="19">
        <f>F55*F56+F55*F57+F55*F58</f>
        <v>100</v>
      </c>
    </row>
    <row r="60" spans="1:6" x14ac:dyDescent="0.3">
      <c r="A60" s="33"/>
      <c r="B60" s="4" t="s">
        <v>15</v>
      </c>
      <c r="C60" s="15">
        <v>10</v>
      </c>
      <c r="D60" s="33"/>
      <c r="E60" s="4" t="s">
        <v>15</v>
      </c>
      <c r="F60" s="15">
        <v>10</v>
      </c>
    </row>
    <row r="61" spans="1:6" ht="16.2" thickBot="1" x14ac:dyDescent="0.35">
      <c r="A61" s="33"/>
      <c r="B61" s="7" t="s">
        <v>52</v>
      </c>
      <c r="C61" s="30">
        <v>10</v>
      </c>
      <c r="D61" s="33"/>
      <c r="E61" s="7" t="s">
        <v>52</v>
      </c>
      <c r="F61" s="30">
        <v>60</v>
      </c>
    </row>
    <row r="62" spans="1:6" ht="16.2" thickBot="1" x14ac:dyDescent="0.35">
      <c r="A62" s="34">
        <v>17</v>
      </c>
      <c r="B62" s="17" t="s">
        <v>53</v>
      </c>
      <c r="C62" s="18">
        <f>C60*C61</f>
        <v>100</v>
      </c>
      <c r="D62" s="34">
        <v>17</v>
      </c>
      <c r="E62" s="17" t="s">
        <v>53</v>
      </c>
      <c r="F62" s="18">
        <f>F60*F61</f>
        <v>600</v>
      </c>
    </row>
    <row r="63" spans="1:6" ht="16.2" thickBot="1" x14ac:dyDescent="0.35">
      <c r="A63" s="34">
        <v>18</v>
      </c>
      <c r="B63" s="31" t="s">
        <v>30</v>
      </c>
      <c r="C63" s="18">
        <v>100</v>
      </c>
      <c r="D63" s="34">
        <v>18</v>
      </c>
      <c r="E63" s="31" t="s">
        <v>30</v>
      </c>
      <c r="F63" s="18">
        <v>100</v>
      </c>
    </row>
  </sheetData>
  <mergeCells count="4">
    <mergeCell ref="B3:C3"/>
    <mergeCell ref="E3:F3"/>
    <mergeCell ref="B2:C2"/>
    <mergeCell ref="E2:F2"/>
  </mergeCells>
  <pageMargins left="0.75" right="0.75" top="1" bottom="1" header="0.5" footer="0.5"/>
  <pageSetup paperSize="9" scale="6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Apprentice Budget</vt:lpstr>
      <vt:lpstr>Data Input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Slade</dc:creator>
  <cp:lastModifiedBy>Mark Burgess</cp:lastModifiedBy>
  <cp:lastPrinted>2018-10-08T09:40:50Z</cp:lastPrinted>
  <dcterms:created xsi:type="dcterms:W3CDTF">2018-05-18T07:14:03Z</dcterms:created>
  <dcterms:modified xsi:type="dcterms:W3CDTF">2018-10-31T16:34:57Z</dcterms:modified>
</cp:coreProperties>
</file>